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g tính1" sheetId="1" r:id="rId4"/>
  </sheets>
  <definedNames/>
  <calcPr/>
</workbook>
</file>

<file path=xl/sharedStrings.xml><?xml version="1.0" encoding="utf-8"?>
<sst xmlns="http://schemas.openxmlformats.org/spreadsheetml/2006/main" count="49" uniqueCount="35">
  <si>
    <t>BẢNG THANH TOÁN TIỀN LƯƠNG THEO SẢN PHẨM</t>
  </si>
  <si>
    <t>Tháng... Năm...</t>
  </si>
  <si>
    <t>STT</t>
  </si>
  <si>
    <t>MNV</t>
  </si>
  <si>
    <t>Họ và tên</t>
  </si>
  <si>
    <t>Phòng ban</t>
  </si>
  <si>
    <t>Đơn giá sản phẩm</t>
  </si>
  <si>
    <t>Số sản phẩm</t>
  </si>
  <si>
    <t>Lương sản phẩm</t>
  </si>
  <si>
    <t>Lương phụ cấp</t>
  </si>
  <si>
    <t xml:space="preserve">Phạt </t>
  </si>
  <si>
    <t>Thưởng</t>
  </si>
  <si>
    <t>Khấu trừ</t>
  </si>
  <si>
    <t>Thuế TNCN</t>
  </si>
  <si>
    <t>Tạm ứng</t>
  </si>
  <si>
    <t>Thực nhận</t>
  </si>
  <si>
    <t>Ăn trưa</t>
  </si>
  <si>
    <t>Đi lại</t>
  </si>
  <si>
    <t>Điện thoại</t>
  </si>
  <si>
    <t>BHXH (8%)</t>
  </si>
  <si>
    <t>BHYT (1.5%)</t>
  </si>
  <si>
    <t>BHTN (1%)</t>
  </si>
  <si>
    <t>NV.001</t>
  </si>
  <si>
    <t>Nguyễn Văn A</t>
  </si>
  <si>
    <t>Sản xuất</t>
  </si>
  <si>
    <t>NV.002</t>
  </si>
  <si>
    <t>Trần Văn B</t>
  </si>
  <si>
    <t>NV.003</t>
  </si>
  <si>
    <t>Phạm Thị C</t>
  </si>
  <si>
    <t>NV.004</t>
  </si>
  <si>
    <t>NV.005</t>
  </si>
  <si>
    <t>NV.006</t>
  </si>
  <si>
    <t>NV.007</t>
  </si>
  <si>
    <t>NV.008</t>
  </si>
  <si>
    <t>NV.009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</si>
</sst>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đ-42A]"/>
  </numFmts>
  <fonts count="6">
    <font>
      <sz val="10.0"/>
      <color rgb="FF000000"/>
      <name val="Arial"/>
      <scheme val="minor"/>
    </font>
    <font>
      <color theme="1"/>
      <name val="Arial"/>
    </font>
    <font>
      <b/>
      <sz val="16.0"/>
      <color rgb="FF134F5C"/>
      <name val="Arial"/>
    </font>
    <font>
      <i/>
      <sz val="11.0"/>
      <color theme="1"/>
      <name val="Arial"/>
    </font>
    <font>
      <b/>
      <color rgb="FFFFFFFF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2" fontId="4" numFmtId="3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164" xfId="0" applyAlignment="1" applyBorder="1" applyFont="1" applyNumberFormat="1">
      <alignment horizontal="center" shrinkToFit="0" vertical="center" wrapText="1"/>
    </xf>
    <xf borderId="2" fillId="2" fontId="4" numFmtId="3" xfId="0" applyAlignment="1" applyBorder="1" applyFont="1" applyNumberForma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2" fontId="4" numFmtId="0" xfId="0" applyAlignment="1" applyBorder="1" applyFont="1">
      <alignment horizontal="center" vertical="center"/>
    </xf>
    <xf borderId="0" fillId="3" fontId="1" numFmtId="0" xfId="0" applyAlignment="1" applyFill="1" applyFont="1">
      <alignment vertical="center"/>
    </xf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0" fillId="3" fontId="1" numFmtId="3" xfId="0" applyAlignment="1" applyFont="1" applyNumberFormat="1">
      <alignment horizontal="center" vertical="center"/>
    </xf>
    <xf borderId="0" fillId="3" fontId="1" numFmtId="164" xfId="0" applyAlignment="1" applyFont="1" applyNumberFormat="1">
      <alignment vertical="center"/>
    </xf>
    <xf borderId="0" fillId="3" fontId="1" numFmtId="164" xfId="0" applyAlignment="1" applyFont="1" applyNumberFormat="1">
      <alignment horizontal="right" vertical="center"/>
    </xf>
    <xf borderId="0" fillId="3" fontId="1" numFmtId="3" xfId="0" applyAlignment="1" applyFont="1" applyNumberFormat="1">
      <alignment horizontal="right" vertical="center"/>
    </xf>
    <xf borderId="0" fillId="3" fontId="1" numFmtId="3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T2" s="2"/>
      <c r="U2" s="2"/>
      <c r="V2" s="2"/>
      <c r="W2" s="2"/>
      <c r="X2" s="2"/>
      <c r="Y2" s="2"/>
      <c r="Z2" s="2"/>
    </row>
    <row r="3">
      <c r="A3" s="2"/>
      <c r="D3" s="2"/>
      <c r="E3" s="2"/>
      <c r="F3" s="2"/>
      <c r="G3" s="2"/>
      <c r="H3" s="2"/>
      <c r="I3" s="2"/>
      <c r="J3" s="4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7.0" customHeight="1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  <c r="F4" s="6" t="s">
        <v>7</v>
      </c>
      <c r="G4" s="6" t="s">
        <v>8</v>
      </c>
      <c r="H4" s="9" t="s">
        <v>9</v>
      </c>
      <c r="I4" s="10"/>
      <c r="J4" s="11"/>
      <c r="K4" s="6" t="s">
        <v>10</v>
      </c>
      <c r="L4" s="6" t="s">
        <v>11</v>
      </c>
      <c r="M4" s="12" t="s">
        <v>12</v>
      </c>
      <c r="N4" s="10"/>
      <c r="O4" s="11"/>
      <c r="P4" s="7" t="s">
        <v>13</v>
      </c>
      <c r="Q4" s="7" t="s">
        <v>14</v>
      </c>
      <c r="R4" s="7" t="s">
        <v>15</v>
      </c>
      <c r="S4" s="13"/>
      <c r="T4" s="2"/>
      <c r="U4" s="2"/>
      <c r="V4" s="2"/>
      <c r="W4" s="2"/>
      <c r="X4" s="2"/>
      <c r="Y4" s="2"/>
      <c r="Z4" s="2"/>
    </row>
    <row r="5" ht="33.75" customHeight="1">
      <c r="A5" s="14"/>
      <c r="B5" s="14"/>
      <c r="C5" s="14"/>
      <c r="D5" s="14"/>
      <c r="E5" s="14"/>
      <c r="F5" s="14"/>
      <c r="G5" s="14"/>
      <c r="H5" s="15" t="s">
        <v>16</v>
      </c>
      <c r="I5" s="15" t="s">
        <v>17</v>
      </c>
      <c r="J5" s="15" t="s">
        <v>18</v>
      </c>
      <c r="K5" s="14"/>
      <c r="L5" s="14"/>
      <c r="M5" s="15" t="s">
        <v>19</v>
      </c>
      <c r="N5" s="15" t="s">
        <v>20</v>
      </c>
      <c r="O5" s="15" t="s">
        <v>21</v>
      </c>
      <c r="P5" s="14"/>
      <c r="Q5" s="14"/>
      <c r="R5" s="14"/>
      <c r="S5" s="13"/>
      <c r="T5" s="2"/>
      <c r="U5" s="2"/>
      <c r="V5" s="2"/>
      <c r="W5" s="2"/>
      <c r="X5" s="2"/>
      <c r="Y5" s="2"/>
      <c r="Z5" s="2"/>
    </row>
    <row r="6">
      <c r="A6" s="16">
        <v>1.0</v>
      </c>
      <c r="B6" s="17" t="s">
        <v>22</v>
      </c>
      <c r="C6" s="17" t="s">
        <v>23</v>
      </c>
      <c r="D6" s="17" t="s">
        <v>24</v>
      </c>
      <c r="E6" s="18">
        <v>250000.0</v>
      </c>
      <c r="F6" s="19">
        <v>24.0</v>
      </c>
      <c r="G6" s="18">
        <f t="shared" ref="G6:G14" si="1">E6*F6</f>
        <v>6000000</v>
      </c>
      <c r="H6" s="18">
        <v>500000.0</v>
      </c>
      <c r="I6" s="18">
        <v>300000.0</v>
      </c>
      <c r="J6" s="18">
        <v>100000.0</v>
      </c>
      <c r="K6" s="18">
        <v>0.0</v>
      </c>
      <c r="L6" s="18">
        <v>0.0</v>
      </c>
      <c r="M6" s="18">
        <f t="shared" ref="M6:M14" si="2">G6*8%</f>
        <v>480000</v>
      </c>
      <c r="N6" s="18">
        <f t="shared" ref="N6:N14" si="3">G6*1.5%</f>
        <v>90000</v>
      </c>
      <c r="O6" s="18">
        <f t="shared" ref="O6:O14" si="4">G6*1%</f>
        <v>60000</v>
      </c>
      <c r="P6" s="18">
        <f t="shared" ref="P6:P7" si="5">G6*10%</f>
        <v>600000</v>
      </c>
      <c r="Q6" s="18">
        <v>1000000.0</v>
      </c>
      <c r="R6" s="18">
        <f t="shared" ref="R6:R14" si="6">G6+H6+I6+J6-M6-N6-O6-P6-Q6-K6+L6</f>
        <v>4670000</v>
      </c>
      <c r="S6" s="17"/>
      <c r="T6" s="2"/>
      <c r="U6" s="2"/>
      <c r="V6" s="2"/>
      <c r="W6" s="2"/>
      <c r="X6" s="2"/>
      <c r="Y6" s="2"/>
      <c r="Z6" s="2"/>
    </row>
    <row r="7">
      <c r="A7" s="16">
        <v>2.0</v>
      </c>
      <c r="B7" s="17" t="s">
        <v>25</v>
      </c>
      <c r="C7" s="17" t="s">
        <v>26</v>
      </c>
      <c r="D7" s="17" t="s">
        <v>24</v>
      </c>
      <c r="E7" s="18">
        <v>250000.0</v>
      </c>
      <c r="F7" s="19">
        <v>30.0</v>
      </c>
      <c r="G7" s="18">
        <f t="shared" si="1"/>
        <v>7500000</v>
      </c>
      <c r="H7" s="18">
        <v>500000.0</v>
      </c>
      <c r="I7" s="18">
        <v>300000.0</v>
      </c>
      <c r="J7" s="18">
        <v>100000.0</v>
      </c>
      <c r="K7" s="18">
        <v>0.0</v>
      </c>
      <c r="L7" s="18">
        <v>200000.0</v>
      </c>
      <c r="M7" s="18">
        <f t="shared" si="2"/>
        <v>600000</v>
      </c>
      <c r="N7" s="18">
        <f t="shared" si="3"/>
        <v>112500</v>
      </c>
      <c r="O7" s="18">
        <f t="shared" si="4"/>
        <v>75000</v>
      </c>
      <c r="P7" s="18">
        <f t="shared" si="5"/>
        <v>750000</v>
      </c>
      <c r="Q7" s="18">
        <v>0.0</v>
      </c>
      <c r="R7" s="18">
        <f t="shared" si="6"/>
        <v>7062500</v>
      </c>
      <c r="S7" s="17"/>
      <c r="T7" s="2"/>
      <c r="U7" s="2"/>
      <c r="V7" s="2"/>
      <c r="W7" s="2"/>
      <c r="X7" s="2"/>
      <c r="Y7" s="2"/>
      <c r="Z7" s="2"/>
    </row>
    <row r="8">
      <c r="A8" s="16">
        <v>3.0</v>
      </c>
      <c r="B8" s="17" t="s">
        <v>27</v>
      </c>
      <c r="C8" s="17" t="s">
        <v>28</v>
      </c>
      <c r="D8" s="17" t="s">
        <v>24</v>
      </c>
      <c r="E8" s="18">
        <v>250000.0</v>
      </c>
      <c r="F8" s="19">
        <v>20.0</v>
      </c>
      <c r="G8" s="18">
        <f t="shared" si="1"/>
        <v>5000000</v>
      </c>
      <c r="H8" s="18">
        <v>500000.0</v>
      </c>
      <c r="I8" s="18">
        <v>300000.0</v>
      </c>
      <c r="J8" s="18">
        <v>100000.0</v>
      </c>
      <c r="K8" s="18">
        <v>100000.0</v>
      </c>
      <c r="L8" s="18">
        <v>0.0</v>
      </c>
      <c r="M8" s="18">
        <f t="shared" si="2"/>
        <v>400000</v>
      </c>
      <c r="N8" s="18">
        <f t="shared" si="3"/>
        <v>75000</v>
      </c>
      <c r="O8" s="18">
        <f t="shared" si="4"/>
        <v>50000</v>
      </c>
      <c r="P8" s="18">
        <f>G8*5%</f>
        <v>250000</v>
      </c>
      <c r="Q8" s="18">
        <v>0.0</v>
      </c>
      <c r="R8" s="18">
        <f t="shared" si="6"/>
        <v>5025000</v>
      </c>
      <c r="S8" s="17"/>
      <c r="T8" s="2"/>
      <c r="U8" s="2"/>
      <c r="V8" s="2"/>
      <c r="W8" s="2"/>
      <c r="X8" s="2"/>
      <c r="Y8" s="2"/>
      <c r="Z8" s="2"/>
    </row>
    <row r="9">
      <c r="A9" s="16">
        <v>4.0</v>
      </c>
      <c r="B9" s="17" t="s">
        <v>29</v>
      </c>
      <c r="C9" s="17" t="s">
        <v>23</v>
      </c>
      <c r="D9" s="17" t="s">
        <v>24</v>
      </c>
      <c r="E9" s="18">
        <v>250000.0</v>
      </c>
      <c r="F9" s="19">
        <v>24.0</v>
      </c>
      <c r="G9" s="18">
        <f t="shared" si="1"/>
        <v>6000000</v>
      </c>
      <c r="H9" s="18">
        <v>500000.0</v>
      </c>
      <c r="I9" s="18">
        <v>300000.0</v>
      </c>
      <c r="J9" s="18">
        <v>100000.0</v>
      </c>
      <c r="K9" s="18">
        <v>0.0</v>
      </c>
      <c r="L9" s="18">
        <v>0.0</v>
      </c>
      <c r="M9" s="18">
        <f t="shared" si="2"/>
        <v>480000</v>
      </c>
      <c r="N9" s="18">
        <f t="shared" si="3"/>
        <v>90000</v>
      </c>
      <c r="O9" s="18">
        <f t="shared" si="4"/>
        <v>60000</v>
      </c>
      <c r="P9" s="18">
        <f t="shared" ref="P9:P10" si="7">G9*10%</f>
        <v>600000</v>
      </c>
      <c r="Q9" s="18">
        <v>1000000.0</v>
      </c>
      <c r="R9" s="18">
        <f t="shared" si="6"/>
        <v>4670000</v>
      </c>
      <c r="S9" s="17"/>
      <c r="T9" s="2"/>
      <c r="U9" s="2"/>
      <c r="V9" s="2"/>
      <c r="W9" s="2"/>
      <c r="X9" s="2"/>
      <c r="Y9" s="2"/>
      <c r="Z9" s="2"/>
    </row>
    <row r="10">
      <c r="A10" s="16">
        <v>5.0</v>
      </c>
      <c r="B10" s="17" t="s">
        <v>30</v>
      </c>
      <c r="C10" s="17" t="s">
        <v>26</v>
      </c>
      <c r="D10" s="17" t="s">
        <v>24</v>
      </c>
      <c r="E10" s="18">
        <v>250000.0</v>
      </c>
      <c r="F10" s="19">
        <v>30.0</v>
      </c>
      <c r="G10" s="18">
        <f t="shared" si="1"/>
        <v>7500000</v>
      </c>
      <c r="H10" s="18">
        <v>500000.0</v>
      </c>
      <c r="I10" s="18">
        <v>300000.0</v>
      </c>
      <c r="J10" s="18">
        <v>100000.0</v>
      </c>
      <c r="K10" s="18">
        <v>0.0</v>
      </c>
      <c r="L10" s="18">
        <v>200000.0</v>
      </c>
      <c r="M10" s="18">
        <f t="shared" si="2"/>
        <v>600000</v>
      </c>
      <c r="N10" s="18">
        <f t="shared" si="3"/>
        <v>112500</v>
      </c>
      <c r="O10" s="18">
        <f t="shared" si="4"/>
        <v>75000</v>
      </c>
      <c r="P10" s="18">
        <f t="shared" si="7"/>
        <v>750000</v>
      </c>
      <c r="Q10" s="18">
        <v>0.0</v>
      </c>
      <c r="R10" s="18">
        <f t="shared" si="6"/>
        <v>7062500</v>
      </c>
      <c r="S10" s="17"/>
      <c r="T10" s="2"/>
      <c r="U10" s="2"/>
      <c r="V10" s="2"/>
      <c r="W10" s="2"/>
      <c r="X10" s="2"/>
      <c r="Y10" s="2"/>
      <c r="Z10" s="2"/>
    </row>
    <row r="11">
      <c r="A11" s="16">
        <v>6.0</v>
      </c>
      <c r="B11" s="17" t="s">
        <v>31</v>
      </c>
      <c r="C11" s="17" t="s">
        <v>28</v>
      </c>
      <c r="D11" s="17" t="s">
        <v>24</v>
      </c>
      <c r="E11" s="18">
        <v>250000.0</v>
      </c>
      <c r="F11" s="19">
        <v>20.0</v>
      </c>
      <c r="G11" s="18">
        <f t="shared" si="1"/>
        <v>5000000</v>
      </c>
      <c r="H11" s="18">
        <v>500000.0</v>
      </c>
      <c r="I11" s="18">
        <v>300000.0</v>
      </c>
      <c r="J11" s="18">
        <v>100000.0</v>
      </c>
      <c r="K11" s="18">
        <v>100000.0</v>
      </c>
      <c r="L11" s="18">
        <v>0.0</v>
      </c>
      <c r="M11" s="18">
        <f t="shared" si="2"/>
        <v>400000</v>
      </c>
      <c r="N11" s="18">
        <f t="shared" si="3"/>
        <v>75000</v>
      </c>
      <c r="O11" s="18">
        <f t="shared" si="4"/>
        <v>50000</v>
      </c>
      <c r="P11" s="18">
        <f>G11*5%</f>
        <v>250000</v>
      </c>
      <c r="Q11" s="18">
        <v>0.0</v>
      </c>
      <c r="R11" s="18">
        <f t="shared" si="6"/>
        <v>5025000</v>
      </c>
      <c r="S11" s="17"/>
      <c r="T11" s="2"/>
      <c r="U11" s="2"/>
      <c r="V11" s="2"/>
      <c r="W11" s="2"/>
      <c r="X11" s="2"/>
      <c r="Y11" s="2"/>
      <c r="Z11" s="2"/>
    </row>
    <row r="12">
      <c r="A12" s="16">
        <v>7.0</v>
      </c>
      <c r="B12" s="17" t="s">
        <v>32</v>
      </c>
      <c r="C12" s="17" t="s">
        <v>23</v>
      </c>
      <c r="D12" s="17" t="s">
        <v>24</v>
      </c>
      <c r="E12" s="18">
        <v>250000.0</v>
      </c>
      <c r="F12" s="19">
        <v>24.0</v>
      </c>
      <c r="G12" s="18">
        <f t="shared" si="1"/>
        <v>6000000</v>
      </c>
      <c r="H12" s="18">
        <v>500000.0</v>
      </c>
      <c r="I12" s="18">
        <v>300000.0</v>
      </c>
      <c r="J12" s="18">
        <v>100000.0</v>
      </c>
      <c r="K12" s="18">
        <v>0.0</v>
      </c>
      <c r="L12" s="18">
        <v>0.0</v>
      </c>
      <c r="M12" s="18">
        <f t="shared" si="2"/>
        <v>480000</v>
      </c>
      <c r="N12" s="18">
        <f t="shared" si="3"/>
        <v>90000</v>
      </c>
      <c r="O12" s="18">
        <f t="shared" si="4"/>
        <v>60000</v>
      </c>
      <c r="P12" s="18">
        <f t="shared" ref="P12:P13" si="8">G12*10%</f>
        <v>600000</v>
      </c>
      <c r="Q12" s="18">
        <v>1000000.0</v>
      </c>
      <c r="R12" s="18">
        <f t="shared" si="6"/>
        <v>4670000</v>
      </c>
      <c r="S12" s="17"/>
      <c r="T12" s="2"/>
      <c r="U12" s="2"/>
      <c r="V12" s="2"/>
      <c r="W12" s="2"/>
      <c r="X12" s="2"/>
      <c r="Y12" s="2"/>
      <c r="Z12" s="2"/>
    </row>
    <row r="13">
      <c r="A13" s="16">
        <v>8.0</v>
      </c>
      <c r="B13" s="17" t="s">
        <v>33</v>
      </c>
      <c r="C13" s="17" t="s">
        <v>26</v>
      </c>
      <c r="D13" s="17" t="s">
        <v>24</v>
      </c>
      <c r="E13" s="18">
        <v>250000.0</v>
      </c>
      <c r="F13" s="19">
        <v>30.0</v>
      </c>
      <c r="G13" s="18">
        <f t="shared" si="1"/>
        <v>7500000</v>
      </c>
      <c r="H13" s="18">
        <v>500000.0</v>
      </c>
      <c r="I13" s="18">
        <v>300000.0</v>
      </c>
      <c r="J13" s="18">
        <v>100000.0</v>
      </c>
      <c r="K13" s="18">
        <v>0.0</v>
      </c>
      <c r="L13" s="18">
        <v>200000.0</v>
      </c>
      <c r="M13" s="18">
        <f t="shared" si="2"/>
        <v>600000</v>
      </c>
      <c r="N13" s="18">
        <f t="shared" si="3"/>
        <v>112500</v>
      </c>
      <c r="O13" s="18">
        <f t="shared" si="4"/>
        <v>75000</v>
      </c>
      <c r="P13" s="18">
        <f t="shared" si="8"/>
        <v>750000</v>
      </c>
      <c r="Q13" s="18">
        <v>0.0</v>
      </c>
      <c r="R13" s="18">
        <f t="shared" si="6"/>
        <v>7062500</v>
      </c>
      <c r="S13" s="17"/>
      <c r="T13" s="2"/>
      <c r="U13" s="2"/>
      <c r="V13" s="2"/>
      <c r="W13" s="2"/>
      <c r="X13" s="2"/>
      <c r="Y13" s="2"/>
      <c r="Z13" s="2"/>
    </row>
    <row r="14">
      <c r="A14" s="16">
        <v>9.0</v>
      </c>
      <c r="B14" s="17" t="s">
        <v>34</v>
      </c>
      <c r="C14" s="17" t="s">
        <v>28</v>
      </c>
      <c r="D14" s="17" t="s">
        <v>24</v>
      </c>
      <c r="E14" s="18">
        <v>250000.0</v>
      </c>
      <c r="F14" s="19">
        <v>20.0</v>
      </c>
      <c r="G14" s="18">
        <f t="shared" si="1"/>
        <v>5000000</v>
      </c>
      <c r="H14" s="18">
        <v>500000.0</v>
      </c>
      <c r="I14" s="18">
        <v>300000.0</v>
      </c>
      <c r="J14" s="18">
        <v>100000.0</v>
      </c>
      <c r="K14" s="18">
        <v>100000.0</v>
      </c>
      <c r="L14" s="18">
        <v>0.0</v>
      </c>
      <c r="M14" s="18">
        <f t="shared" si="2"/>
        <v>400000</v>
      </c>
      <c r="N14" s="18">
        <f t="shared" si="3"/>
        <v>75000</v>
      </c>
      <c r="O14" s="18">
        <f t="shared" si="4"/>
        <v>50000</v>
      </c>
      <c r="P14" s="18">
        <f>G14*5%</f>
        <v>250000</v>
      </c>
      <c r="Q14" s="18">
        <v>0.0</v>
      </c>
      <c r="R14" s="18">
        <f t="shared" si="6"/>
        <v>5025000</v>
      </c>
      <c r="S14" s="17"/>
      <c r="T14" s="2"/>
      <c r="U14" s="2"/>
      <c r="V14" s="2"/>
      <c r="W14" s="2"/>
      <c r="X14" s="2"/>
      <c r="Y14" s="2"/>
      <c r="Z14" s="2"/>
    </row>
    <row r="15">
      <c r="A15" s="20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2"/>
      <c r="U15" s="2"/>
      <c r="V15" s="2"/>
      <c r="W15" s="2"/>
      <c r="X15" s="2"/>
      <c r="Y15" s="2"/>
      <c r="Z15" s="2"/>
    </row>
    <row r="1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"/>
      <c r="U16" s="2"/>
      <c r="V16" s="2"/>
      <c r="W16" s="2"/>
      <c r="X16" s="2"/>
      <c r="Y16" s="2"/>
      <c r="Z16" s="2"/>
    </row>
    <row r="17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"/>
      <c r="U17" s="2"/>
      <c r="V17" s="2"/>
      <c r="W17" s="2"/>
      <c r="X17" s="2"/>
      <c r="Y17" s="2"/>
      <c r="Z17" s="2"/>
    </row>
    <row r="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"/>
      <c r="U18" s="2"/>
      <c r="V18" s="2"/>
      <c r="W18" s="2"/>
      <c r="X18" s="2"/>
      <c r="Y18" s="2"/>
      <c r="Z18" s="2"/>
    </row>
    <row r="19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"/>
      <c r="U19" s="2"/>
      <c r="V19" s="2"/>
      <c r="W19" s="2"/>
      <c r="X19" s="2"/>
      <c r="Y19" s="2"/>
      <c r="Z19" s="2"/>
    </row>
    <row r="20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2"/>
      <c r="U20" s="2"/>
      <c r="V20" s="2"/>
      <c r="W20" s="2"/>
      <c r="X20" s="2"/>
      <c r="Y20" s="2"/>
      <c r="Z20" s="2"/>
    </row>
    <row r="21">
      <c r="A21" s="13"/>
      <c r="B21" s="13"/>
      <c r="C21" s="13"/>
      <c r="D21" s="13"/>
      <c r="E21" s="17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1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1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1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1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1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7">
    <mergeCell ref="E4:E5"/>
    <mergeCell ref="F4:F5"/>
    <mergeCell ref="G4:G5"/>
    <mergeCell ref="H4:J4"/>
    <mergeCell ref="K4:K5"/>
    <mergeCell ref="L4:L5"/>
    <mergeCell ref="M4:O4"/>
    <mergeCell ref="P4:P5"/>
    <mergeCell ref="Q4:Q5"/>
    <mergeCell ref="R4:R5"/>
    <mergeCell ref="A2:S2"/>
    <mergeCell ref="A3:C3"/>
    <mergeCell ref="J3:L3"/>
    <mergeCell ref="A4:A5"/>
    <mergeCell ref="B4:B5"/>
    <mergeCell ref="C4:C5"/>
    <mergeCell ref="D4:D5"/>
  </mergeCells>
  <drawing r:id="rId1"/>
</worksheet>
</file>